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'!$A$5:$I$36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<sst xmlns="http://schemas.openxmlformats.org/spreadsheetml/2006/main" count="91" uniqueCount="89">
  <si>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</si>
  <si>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</si>
  <si>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</si>
  <si>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</si>
  <si>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</si>
  <si>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</si>
  <si>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</si>
  <si>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</si>
  <si>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</si>
  <si>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</si>
  <si>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</si>
  <si>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</si>
  <si>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</si>
  <si>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</si>
  <si>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</si>
  <si>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</si>
  <si>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</si>
  <si>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</si>
  <si>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</si>
  <si>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</si>
  <si>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</si>
  <si>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</si>
  <si>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</si>
  <si>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</si>
  <si>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</si>
  <si>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</si>
  <si>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</si>
  <si>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</si>
  <si>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</si>
  <si>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</si>
  <si>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</si>
  <si>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</si>
  <si>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</si>
  <si>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</si>
  <si>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</si>
  <si>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</si>
  <si>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</si>
  <si>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</si>
  <si>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</si>
  <si>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</si>
  <si>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</si>
  <si>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</si>
  <si>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</si>
  <si>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</si>
  <si>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</si>
  <si>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</si>
  <si>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</si>
  <si>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</si>
  <si>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</si>
  <si>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</si>
  <si>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</si>
  <si>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</si>
  <si>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</si>
  <si>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</si>
  <si>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</si>
  <si>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</si>
  <si>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</si>
  <si>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</si>
  <si>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</si>
  <si>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</si>
  <si>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</si>
  <si>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</si>
  <si>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</si>
  <si>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</si>
  <si>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</si>
  <si>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</si>
  <si>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</si>
  <si>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</si>
  <si>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</si>
  <si>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</si>
  <si>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</si>
  <si>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</si>
  <si>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</si>
  <si>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</si>
  <si>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</si>
  <si>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</si>
  <si>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</si>
  <si>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dr.jr. Cornel Craciun</t>
  </si>
  <si>
    <t>Sef Serviciu Dec.Servicii Medicale,</t>
  </si>
  <si>
    <t>ec.Termegan Liliana</t>
  </si>
  <si>
    <t>Suma repartizata</t>
  </si>
  <si>
    <t>Spitalul municipal Moreni</t>
  </si>
  <si>
    <t>ec. Niculina Sandu</t>
  </si>
  <si>
    <t>CASA DE ASIGURARI DE SANATATE DAMBOVITA</t>
  </si>
  <si>
    <t>Director ex.al directiei relatii contractuale</t>
  </si>
  <si>
    <t>ec.Dinca Agnes</t>
  </si>
  <si>
    <t xml:space="preserve"> Director general</t>
  </si>
  <si>
    <t xml:space="preserve">    Lista furnizorilor de radiologie-imagistica medicala din judetul Dambovita si sumele repartizate pentru luna IUNIE 2021, utilizand criteriile din anexa 20 la Ordinul MS/CNAS nr.397/836/2018 si punctajul obtinut de furnizori la contractare, actualizat la zi, conform Filei de Buget nr. DG 1.346/27.04.2021 inregistrata la CAS Dambovita la nr. 5.098/28.04.2021</t>
  </si>
  <si>
    <t>pentru luna IUNIE 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</si>
</sst>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7" t="s">
        <v>25</v>
      </c>
      <c r="K2" s="47" t="s">
        <v>26</v>
      </c>
      <c r="L2" s="37" t="s">
        <v>27</v>
      </c>
      <c r="M2" s="37" t="s">
        <v>28</v>
      </c>
      <c r="N2" s="37" t="s">
        <v>29</v>
      </c>
      <c r="O2" s="37" t="s">
        <v>11</v>
      </c>
      <c r="P2" s="37" t="s">
        <v>30</v>
      </c>
      <c r="Q2" s="37" t="s">
        <v>31</v>
      </c>
      <c r="R2" s="37" t="s">
        <v>32</v>
      </c>
      <c r="S2" s="37" t="s">
        <v>33</v>
      </c>
      <c r="T2" s="37" t="s">
        <v>34</v>
      </c>
      <c r="U2" s="37" t="s">
        <v>35</v>
      </c>
      <c r="V2" s="37" t="s">
        <v>36</v>
      </c>
      <c r="W2" s="37" t="s">
        <v>37</v>
      </c>
      <c r="X2" s="37" t="s">
        <v>38</v>
      </c>
      <c r="Y2" s="37" t="s">
        <v>39</v>
      </c>
      <c r="Z2" s="37" t="s">
        <v>40</v>
      </c>
      <c r="AA2" s="37" t="s">
        <v>41</v>
      </c>
      <c r="AB2" s="37" t="s">
        <v>42</v>
      </c>
      <c r="AC2" s="37" t="s">
        <v>43</v>
      </c>
      <c r="AD2" s="37" t="s">
        <v>44</v>
      </c>
      <c r="AE2" s="37" t="s">
        <v>45</v>
      </c>
      <c r="AF2" s="37" t="s">
        <v>49</v>
      </c>
      <c r="AG2" s="37" t="s">
        <v>50</v>
      </c>
      <c r="AH2" s="37" t="s">
        <v>51</v>
      </c>
      <c r="AI2" s="37" t="s">
        <v>52</v>
      </c>
      <c r="AJ2" s="37" t="s">
        <v>53</v>
      </c>
      <c r="AK2" s="37" t="s">
        <v>54</v>
      </c>
      <c r="AL2" s="37" t="s">
        <v>55</v>
      </c>
      <c r="AM2" s="37" t="s">
        <v>56</v>
      </c>
      <c r="AN2" s="37" t="s">
        <v>57</v>
      </c>
      <c r="AO2" s="37" t="s">
        <v>46</v>
      </c>
      <c r="AP2" s="37" t="s">
        <v>47</v>
      </c>
      <c r="AQ2" s="37" t="s">
        <v>48</v>
      </c>
      <c r="AR2" s="37" t="s">
        <v>58</v>
      </c>
      <c r="AS2" s="37" t="s">
        <v>59</v>
      </c>
      <c r="AT2" s="37" t="s">
        <v>60</v>
      </c>
      <c r="AU2" s="37" t="s">
        <v>61</v>
      </c>
      <c r="AV2" s="37" t="s">
        <v>62</v>
      </c>
      <c r="AW2" s="37" t="s">
        <v>63</v>
      </c>
      <c r="AX2" s="37" t="s">
        <v>64</v>
      </c>
      <c r="AY2" s="37" t="s">
        <v>65</v>
      </c>
      <c r="AZ2" s="37" t="s">
        <v>66</v>
      </c>
      <c r="BA2" s="37" t="s">
        <v>67</v>
      </c>
      <c r="BB2" s="37" t="s">
        <v>68</v>
      </c>
      <c r="BC2" s="37" t="s">
        <v>69</v>
      </c>
      <c r="BD2" s="48" t="s">
        <v>70</v>
      </c>
      <c r="BE2" s="37" t="s">
        <v>71</v>
      </c>
      <c r="BF2" s="37" t="s">
        <v>72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15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0" t="s">
        <v>16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41"/>
  <sheetViews>
    <sheetView showGridLines="0" tabSelected="1" zoomScalePageLayoutView="0" workbookViewId="0" topLeftCell="A1">
      <selection activeCell="A1" sqref="A1:H30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83</v>
      </c>
    </row>
    <row r="5" spans="1:4" ht="12.75" customHeight="1">
      <c r="A5" s="61" t="s">
        <v>87</v>
      </c>
      <c r="B5" s="61"/>
      <c r="C5" s="61"/>
      <c r="D5" s="61"/>
    </row>
    <row r="6" spans="1:4" ht="12.75">
      <c r="A6" s="61"/>
      <c r="B6" s="61"/>
      <c r="C6" s="61"/>
      <c r="D6" s="61"/>
    </row>
    <row r="7" spans="1:4" ht="54.75" customHeight="1">
      <c r="A7" s="62"/>
      <c r="B7" s="62"/>
      <c r="C7" s="62"/>
      <c r="D7" s="62"/>
    </row>
    <row r="8" spans="1:4" ht="18.75" customHeight="1">
      <c r="A8" s="52"/>
      <c r="B8" s="52"/>
      <c r="C8" s="52"/>
      <c r="D8" s="52"/>
    </row>
    <row r="9" spans="1:4" s="15" customFormat="1" ht="27" customHeight="1">
      <c r="A9" s="63" t="s">
        <v>0</v>
      </c>
      <c r="B9" s="53" t="s">
        <v>80</v>
      </c>
      <c r="C9" s="66" t="s">
        <v>14</v>
      </c>
      <c r="D9" s="67"/>
    </row>
    <row r="10" spans="1:4" s="26" customFormat="1" ht="30.75" customHeight="1">
      <c r="A10" s="64"/>
      <c r="B10" s="54" t="s">
        <v>88</v>
      </c>
      <c r="C10" s="31">
        <v>1</v>
      </c>
      <c r="D10" s="32">
        <v>1</v>
      </c>
    </row>
    <row r="11" spans="1:4" s="15" customFormat="1" ht="16.5" customHeight="1">
      <c r="A11" s="65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445730</v>
      </c>
      <c r="C12" s="35"/>
      <c r="D12" s="35">
        <v>445730</v>
      </c>
    </row>
    <row r="13" spans="1:4" ht="12.75">
      <c r="A13" s="2" t="s">
        <v>74</v>
      </c>
      <c r="B13" s="55">
        <f>D13</f>
        <v>142589.22</v>
      </c>
      <c r="C13" s="36">
        <v>921</v>
      </c>
      <c r="D13" s="18">
        <f aca="true" t="shared" si="0" ref="D13:D19">C13*$D$21</f>
        <v>142589.22</v>
      </c>
    </row>
    <row r="14" spans="1:4" ht="12.75">
      <c r="A14" s="2" t="s">
        <v>73</v>
      </c>
      <c r="B14" s="55">
        <f aca="true" t="shared" si="1" ref="B14:B19">D14</f>
        <v>67772.455</v>
      </c>
      <c r="C14" s="36">
        <v>437.75</v>
      </c>
      <c r="D14" s="18">
        <f t="shared" si="0"/>
        <v>67772.455</v>
      </c>
    </row>
    <row r="15" spans="1:4" ht="12.75">
      <c r="A15" s="2" t="str">
        <f>categorie!A10</f>
        <v>Almina Trading SRL Targoviste</v>
      </c>
      <c r="B15" s="55">
        <f t="shared" si="1"/>
        <v>135482.982</v>
      </c>
      <c r="C15" s="36">
        <v>875.1</v>
      </c>
      <c r="D15" s="18">
        <f t="shared" si="0"/>
        <v>135482.982</v>
      </c>
    </row>
    <row r="16" spans="1:4" ht="12.75">
      <c r="A16" s="4" t="str">
        <f>categorie!A8</f>
        <v>Prolife SRL Targoviste</v>
      </c>
      <c r="B16" s="55">
        <f t="shared" si="1"/>
        <v>55451.8794</v>
      </c>
      <c r="C16" s="49">
        <v>358.17</v>
      </c>
      <c r="D16" s="18">
        <f t="shared" si="0"/>
        <v>55451.8794</v>
      </c>
    </row>
    <row r="17" spans="1:4" ht="12.75">
      <c r="A17" s="2" t="s">
        <v>75</v>
      </c>
      <c r="B17" s="55">
        <f t="shared" si="1"/>
        <v>16565.739999999998</v>
      </c>
      <c r="C17" s="36">
        <v>107</v>
      </c>
      <c r="D17" s="18">
        <f t="shared" si="0"/>
        <v>16565.739999999998</v>
      </c>
    </row>
    <row r="18" spans="1:4" ht="12.75">
      <c r="A18" s="2" t="s">
        <v>76</v>
      </c>
      <c r="B18" s="55">
        <f t="shared" si="1"/>
        <v>18113.94</v>
      </c>
      <c r="C18" s="36">
        <v>117</v>
      </c>
      <c r="D18" s="18">
        <f t="shared" si="0"/>
        <v>18113.94</v>
      </c>
    </row>
    <row r="19" spans="1:4" ht="12.75">
      <c r="A19" s="2" t="s">
        <v>81</v>
      </c>
      <c r="B19" s="55">
        <f t="shared" si="1"/>
        <v>9753.66</v>
      </c>
      <c r="C19" s="36">
        <v>63</v>
      </c>
      <c r="D19" s="18">
        <f t="shared" si="0"/>
        <v>9753.66</v>
      </c>
    </row>
    <row r="20" spans="1:4" ht="12.75">
      <c r="A20" s="14" t="s">
        <v>17</v>
      </c>
      <c r="B20" s="7">
        <f>SUM(B13:B19)</f>
        <v>445729.87639999995</v>
      </c>
      <c r="C20" s="7">
        <f>SUM(C13:C19)</f>
        <v>2879.02</v>
      </c>
      <c r="D20" s="7">
        <f>SUM(D13:D19)</f>
        <v>445729.87639999995</v>
      </c>
    </row>
    <row r="21" spans="1:4" ht="12.75">
      <c r="A21" s="2" t="s">
        <v>4</v>
      </c>
      <c r="B21" s="5"/>
      <c r="C21" s="8"/>
      <c r="D21" s="8">
        <f>ROUND(D12/C20,4)</f>
        <v>154.82</v>
      </c>
    </row>
    <row r="22" spans="1:8" ht="12.75">
      <c r="A22" s="57"/>
      <c r="B22" s="58"/>
      <c r="C22" s="58"/>
      <c r="D22" s="58"/>
      <c r="E22" s="58"/>
      <c r="F22" s="58"/>
      <c r="G22" s="58"/>
      <c r="H22" s="58"/>
    </row>
    <row r="23" spans="1:5" ht="12.75">
      <c r="A23" s="1" t="s">
        <v>86</v>
      </c>
      <c r="B23" s="1" t="s">
        <v>10</v>
      </c>
      <c r="C23" s="1"/>
      <c r="D23" s="1"/>
      <c r="E23" s="1" t="s">
        <v>84</v>
      </c>
    </row>
    <row r="24" spans="1:5" ht="12.75">
      <c r="A24" s="1" t="s">
        <v>77</v>
      </c>
      <c r="B24" s="1" t="s">
        <v>82</v>
      </c>
      <c r="C24" s="1"/>
      <c r="D24" s="1"/>
      <c r="E24" s="1" t="s">
        <v>85</v>
      </c>
    </row>
    <row r="25" spans="2:4" ht="12.75" customHeight="1">
      <c r="B25" s="1"/>
      <c r="C25" s="1"/>
      <c r="D25" s="1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12" ht="12.75">
      <c r="B28" s="3"/>
      <c r="C28" s="3"/>
      <c r="D28" s="3"/>
      <c r="L28" s="26"/>
    </row>
    <row r="29" spans="1:12" ht="12.75">
      <c r="A29" s="3"/>
      <c r="B29" s="3"/>
      <c r="C29" s="3" t="s">
        <v>78</v>
      </c>
      <c r="D29" s="3"/>
      <c r="L29" s="15"/>
    </row>
    <row r="30" spans="1:12" ht="12.75">
      <c r="A30" s="3"/>
      <c r="B30" s="3"/>
      <c r="C30" s="3" t="s">
        <v>79</v>
      </c>
      <c r="D30" s="3"/>
      <c r="G30" s="50">
        <v>44322</v>
      </c>
      <c r="L30" s="25"/>
    </row>
    <row r="31" spans="1:6" ht="12.75">
      <c r="A31" s="3"/>
      <c r="B31" s="3"/>
      <c r="C31" s="3"/>
      <c r="D31" s="3"/>
      <c r="F31" s="50"/>
    </row>
    <row r="32" spans="1:4" ht="12.75">
      <c r="A32" s="3"/>
      <c r="B32" s="3"/>
      <c r="C32" s="3"/>
      <c r="D32" s="3"/>
    </row>
    <row r="33" spans="1:4" ht="12.75">
      <c r="A33" s="50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12" ht="12.75">
      <c r="A40" s="3"/>
      <c r="B40" s="3"/>
      <c r="C40" s="3"/>
      <c r="D40" s="3"/>
      <c r="L40" s="56"/>
    </row>
    <row r="41" spans="1:4" ht="12.75">
      <c r="A41" s="3"/>
      <c r="B41" s="3"/>
      <c r="C41" s="3"/>
      <c r="D41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2021-05-17T10:52:08Z</cp:lastPrinted>
  <dcterms:created xsi:type="dcterms:W3CDTF">2003-01-21T08:22:40Z</dcterms:created>
  <dcterms:modified xsi:type="dcterms:W3CDTF">2021-05-17T10:52:09Z</dcterms:modified>
  <cp:category/>
  <cp:version/>
  <cp:contentType/>
  <cp:contentStatus/>
</cp:coreProperties>
</file>